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60" windowWidth="22935" windowHeight="9510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D44" i="1" l="1"/>
  <c r="C44" i="1"/>
  <c r="E41" i="1"/>
  <c r="E42" i="1"/>
  <c r="E43" i="1"/>
  <c r="C37" i="1"/>
  <c r="D37" i="1"/>
  <c r="E33" i="1"/>
  <c r="E34" i="1"/>
  <c r="E35" i="1"/>
  <c r="E36" i="1"/>
  <c r="E24" i="1"/>
  <c r="E25" i="1"/>
  <c r="E26" i="1"/>
  <c r="E27" i="1"/>
  <c r="E28" i="1"/>
  <c r="C20" i="1"/>
  <c r="D20" i="1"/>
  <c r="E19" i="1"/>
  <c r="E18" i="1"/>
  <c r="E17" i="1"/>
  <c r="E16" i="1"/>
  <c r="E15" i="1"/>
  <c r="E6" i="1"/>
  <c r="E7" i="1"/>
  <c r="E8" i="1"/>
  <c r="E9" i="1"/>
  <c r="E10" i="1"/>
  <c r="E5" i="1"/>
  <c r="D11" i="1"/>
  <c r="C11" i="1"/>
  <c r="E44" i="1" l="1"/>
  <c r="E37" i="1"/>
  <c r="E29" i="1"/>
  <c r="E11" i="1"/>
  <c r="E20" i="1"/>
</calcChain>
</file>

<file path=xl/sharedStrings.xml><?xml version="1.0" encoding="utf-8"?>
<sst xmlns="http://schemas.openxmlformats.org/spreadsheetml/2006/main" count="110" uniqueCount="71">
  <si>
    <t>nehnuteľnosť</t>
  </si>
  <si>
    <t>rod. dom</t>
  </si>
  <si>
    <t>garáž</t>
  </si>
  <si>
    <t>nádvorie</t>
  </si>
  <si>
    <t>záhrada</t>
  </si>
  <si>
    <t>výmera v m2</t>
  </si>
  <si>
    <t xml:space="preserve">pred zv. v eur </t>
  </si>
  <si>
    <t>po zv. v eur</t>
  </si>
  <si>
    <t>ost. plochy</t>
  </si>
  <si>
    <t>orná pôda</t>
  </si>
  <si>
    <t>stavebný p.</t>
  </si>
  <si>
    <t>VZN sadzby</t>
  </si>
  <si>
    <t>orná pôda, chmeľnice, vinice, ovocné sady</t>
  </si>
  <si>
    <t>Hodnota daná zákonom</t>
  </si>
  <si>
    <t>Sadzba</t>
  </si>
  <si>
    <t>eur/m2</t>
  </si>
  <si>
    <t>%</t>
  </si>
  <si>
    <t>Rok 2022</t>
  </si>
  <si>
    <t>0,1809 (0,1014 Závada)</t>
  </si>
  <si>
    <t>trvalé trávne porasty</t>
  </si>
  <si>
    <t>0,0239 (0,0185 Závada)</t>
  </si>
  <si>
    <t>záhrady</t>
  </si>
  <si>
    <t>lesné pozemky, na kt. sú hosp. lesy, rybníky</t>
  </si>
  <si>
    <t>zastavané plochy a nádvoria</t>
  </si>
  <si>
    <t>stavebné pozemky</t>
  </si>
  <si>
    <t>ostatné plochy</t>
  </si>
  <si>
    <t>vrátane stavieb na vlastnú administratívu</t>
  </si>
  <si>
    <t xml:space="preserve"> stavby využívané na skladovanie vlastnej produkcie </t>
  </si>
  <si>
    <t>stavby hromadných garáži</t>
  </si>
  <si>
    <t>stavby hromadných garáži umiestnených pod zemou</t>
  </si>
  <si>
    <t>slúžiace stavebníctvu, stavby využívané na skladovanie</t>
  </si>
  <si>
    <t>vlastnej produkcie vrátane stavieb na vlastnú admin.</t>
  </si>
  <si>
    <r>
      <t xml:space="preserve">stavby na </t>
    </r>
    <r>
      <rPr>
        <b/>
        <sz val="11"/>
        <color theme="1"/>
        <rFont val="Calibri"/>
        <family val="2"/>
        <charset val="238"/>
        <scheme val="minor"/>
      </rPr>
      <t>bývanie</t>
    </r>
    <r>
      <rPr>
        <sz val="11"/>
        <color theme="1"/>
        <rFont val="Calibri"/>
        <family val="2"/>
        <charset val="238"/>
        <scheme val="minor"/>
      </rPr>
      <t xml:space="preserve"> a drobné stavby k hlavnej stavbe</t>
    </r>
  </si>
  <si>
    <r>
      <t xml:space="preserve">stavby na </t>
    </r>
    <r>
      <rPr>
        <b/>
        <sz val="11"/>
        <color theme="1"/>
        <rFont val="Calibri"/>
        <family val="2"/>
        <charset val="238"/>
        <scheme val="minor"/>
      </rPr>
      <t>poľnohosp. pôdohosp.</t>
    </r>
    <r>
      <rPr>
        <sz val="11"/>
        <color theme="1"/>
        <rFont val="Calibri"/>
        <family val="2"/>
        <charset val="238"/>
        <scheme val="minor"/>
      </rPr>
      <t xml:space="preserve"> produkciu, skleníky, </t>
    </r>
  </si>
  <si>
    <r>
      <rPr>
        <b/>
        <sz val="11"/>
        <color theme="1"/>
        <rFont val="Calibri"/>
        <family val="2"/>
        <charset val="238"/>
        <scheme val="minor"/>
      </rPr>
      <t>chaty</t>
    </r>
    <r>
      <rPr>
        <sz val="11"/>
        <color theme="1"/>
        <rFont val="Calibri"/>
        <family val="2"/>
        <charset val="238"/>
        <scheme val="minor"/>
      </rPr>
      <t xml:space="preserve"> a stavby na individuálnu rekreáciu</t>
    </r>
  </si>
  <si>
    <r>
      <t xml:space="preserve">samostatne stojace </t>
    </r>
    <r>
      <rPr>
        <b/>
        <sz val="11"/>
        <color theme="1"/>
        <rFont val="Calibri"/>
        <family val="2"/>
        <charset val="238"/>
        <scheme val="minor"/>
      </rPr>
      <t>garáže</t>
    </r>
  </si>
  <si>
    <r>
      <rPr>
        <b/>
        <sz val="11"/>
        <color theme="1"/>
        <rFont val="Calibri"/>
        <family val="2"/>
        <charset val="238"/>
        <scheme val="minor"/>
      </rPr>
      <t>priemyselné stavby</t>
    </r>
    <r>
      <rPr>
        <sz val="11"/>
        <color theme="1"/>
        <rFont val="Calibri"/>
        <family val="2"/>
        <charset val="238"/>
        <scheme val="minor"/>
      </rPr>
      <t xml:space="preserve">, stavby slúžiace energetike, stavby </t>
    </r>
  </si>
  <si>
    <t xml:space="preserve"> skladovanie a administratívu súvisiacu s ost. podnik.</t>
  </si>
  <si>
    <t>ostatné stavby</t>
  </si>
  <si>
    <t>príplatok za podlažie</t>
  </si>
  <si>
    <r>
      <t xml:space="preserve">stavby na </t>
    </r>
    <r>
      <rPr>
        <b/>
        <sz val="11"/>
        <color theme="1"/>
        <rFont val="Calibri"/>
        <family val="2"/>
        <charset val="238"/>
        <scheme val="minor"/>
      </rPr>
      <t>ostatné podnikanie a na zárobkovú čin</t>
    </r>
    <r>
      <rPr>
        <sz val="11"/>
        <color theme="1"/>
        <rFont val="Calibri"/>
        <family val="2"/>
        <charset val="238"/>
        <scheme val="minor"/>
      </rPr>
      <t>nosť,</t>
    </r>
  </si>
  <si>
    <t>Sadzba r. 2022 v eur</t>
  </si>
  <si>
    <t>Byty</t>
  </si>
  <si>
    <t>nebytové priestory slúžiace ako garáž</t>
  </si>
  <si>
    <t>nebytové priestory slúžiace na podnikanie a zár. činn.</t>
  </si>
  <si>
    <t>Pozemky</t>
  </si>
  <si>
    <t>Stavby</t>
  </si>
  <si>
    <t>Sadzba r. 2022</t>
  </si>
  <si>
    <t>Daň za psa</t>
  </si>
  <si>
    <t xml:space="preserve">rod. dom, chata, záhradkárska oblasť, pozemky </t>
  </si>
  <si>
    <t>17,00 eur</t>
  </si>
  <si>
    <t>bytový dom a právnické osoby</t>
  </si>
  <si>
    <t>45,00 eur</t>
  </si>
  <si>
    <t xml:space="preserve">Fyzické osoby     </t>
  </si>
  <si>
    <t>0,0822eur/os./kal.deň</t>
  </si>
  <si>
    <t>30,00 eur</t>
  </si>
  <si>
    <t>Právnické osoby</t>
  </si>
  <si>
    <t>0,031 eur/liter</t>
  </si>
  <si>
    <t>Poplatok za kom. odpad</t>
  </si>
  <si>
    <t>121 +1p.</t>
  </si>
  <si>
    <t>TTP</t>
  </si>
  <si>
    <t>byt</t>
  </si>
  <si>
    <t>TKO 4 osoby</t>
  </si>
  <si>
    <t>Spolu</t>
  </si>
  <si>
    <t>Domácnosť 1</t>
  </si>
  <si>
    <t>Domácnosť 2</t>
  </si>
  <si>
    <t>Domácnosť 3</t>
  </si>
  <si>
    <t>Domácnosť 4</t>
  </si>
  <si>
    <t>Domácnosť 5</t>
  </si>
  <si>
    <t>nárast (eur/rok)</t>
  </si>
  <si>
    <t>Dopad zmeny VZN na domácnosti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</si>
</sst>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2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/>
    <xf numFmtId="0" fontId="1" fillId="0" borderId="0" xfId="0" applyFont="1" applyFill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/>
    <xf numFmtId="2" fontId="0" fillId="0" borderId="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0" borderId="0" xfId="0" applyBorder="1"/>
    <xf numFmtId="0" fontId="0" fillId="0" borderId="28" xfId="0" applyBorder="1"/>
    <xf numFmtId="0" fontId="0" fillId="0" borderId="27" xfId="0" applyFill="1" applyBorder="1"/>
    <xf numFmtId="0" fontId="0" fillId="0" borderId="29" xfId="0" applyFill="1" applyBorder="1"/>
    <xf numFmtId="0" fontId="0" fillId="0" borderId="4" xfId="0" applyFill="1" applyBorder="1"/>
    <xf numFmtId="0" fontId="0" fillId="0" borderId="28" xfId="0" applyFill="1" applyBorder="1"/>
    <xf numFmtId="0" fontId="1" fillId="0" borderId="30" xfId="0" applyFont="1" applyFill="1" applyBorder="1"/>
    <xf numFmtId="0" fontId="0" fillId="0" borderId="31" xfId="0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3" xfId="0" applyFont="1" applyBorder="1"/>
    <xf numFmtId="2" fontId="0" fillId="0" borderId="34" xfId="0" applyNumberFormat="1" applyBorder="1" applyAlignment="1">
      <alignment horizontal="center"/>
    </xf>
    <xf numFmtId="0" fontId="0" fillId="0" borderId="22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5" xfId="0" applyFont="1" applyBorder="1"/>
    <xf numFmtId="0" fontId="0" fillId="0" borderId="24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4" xfId="0" applyFont="1" applyBorder="1"/>
    <xf numFmtId="0" fontId="0" fillId="0" borderId="22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0" fontId="0" fillId="0" borderId="27" xfId="0" applyFont="1" applyBorder="1"/>
    <xf numFmtId="0" fontId="0" fillId="0" borderId="35" xfId="0" applyBorder="1"/>
    <xf numFmtId="0" fontId="0" fillId="0" borderId="27" xfId="0" applyFont="1" applyFill="1" applyBorder="1"/>
    <xf numFmtId="0" fontId="0" fillId="0" borderId="30" xfId="0" applyFont="1" applyFill="1" applyBorder="1"/>
    <xf numFmtId="0" fontId="0" fillId="0" borderId="36" xfId="0" applyBorder="1" applyAlignment="1">
      <alignment horizontal="center"/>
    </xf>
    <xf numFmtId="0" fontId="1" fillId="0" borderId="7" xfId="0" applyFont="1" applyBorder="1"/>
    <xf numFmtId="0" fontId="1" fillId="0" borderId="22" xfId="0" applyFont="1" applyBorder="1"/>
    <xf numFmtId="0" fontId="0" fillId="0" borderId="24" xfId="0" applyFont="1" applyBorder="1"/>
    <xf numFmtId="0" fontId="1" fillId="0" borderId="7" xfId="0" applyFont="1" applyFill="1" applyBorder="1"/>
    <xf numFmtId="0" fontId="0" fillId="0" borderId="14" xfId="0" applyBorder="1"/>
    <xf numFmtId="0" fontId="0" fillId="0" borderId="15" xfId="0" applyBorder="1"/>
    <xf numFmtId="0" fontId="0" fillId="0" borderId="37" xfId="0" applyBorder="1"/>
    <xf numFmtId="0" fontId="0" fillId="0" borderId="38" xfId="0" applyBorder="1"/>
    <xf numFmtId="0" fontId="0" fillId="0" borderId="21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24" xfId="0" applyBorder="1"/>
    <xf numFmtId="0" fontId="1" fillId="0" borderId="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9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workbookViewId="0">
      <selection sqref="A1:E1"/>
    </sheetView>
  </sheetViews>
  <sheetFormatPr defaultRowHeight="15" x14ac:dyDescent="0.25"/>
  <cols>
    <col min="1" max="1" width="16.140625" customWidth="1"/>
    <col min="2" max="2" width="13" customWidth="1"/>
    <col min="3" max="3" width="14.7109375" customWidth="1"/>
    <col min="4" max="4" width="13" customWidth="1"/>
    <col min="5" max="5" width="16.140625" customWidth="1"/>
    <col min="6" max="6" width="12.7109375" customWidth="1"/>
  </cols>
  <sheetData>
    <row r="1" spans="1:10" ht="22.5" customHeight="1" x14ac:dyDescent="0.25">
      <c r="A1" s="72" t="s">
        <v>70</v>
      </c>
      <c r="B1" s="72"/>
      <c r="C1" s="72"/>
      <c r="D1" s="72"/>
      <c r="E1" s="72"/>
    </row>
    <row r="2" spans="1:10" ht="12" customHeight="1" x14ac:dyDescent="0.25">
      <c r="A2" s="1"/>
      <c r="B2" s="1"/>
      <c r="C2" s="1"/>
      <c r="D2" s="1"/>
      <c r="E2" s="1"/>
    </row>
    <row r="3" spans="1:10" ht="15.75" thickBot="1" x14ac:dyDescent="0.3">
      <c r="A3" s="3" t="s">
        <v>64</v>
      </c>
      <c r="B3" s="2"/>
      <c r="C3" s="2"/>
      <c r="D3" s="2"/>
      <c r="E3" s="2"/>
      <c r="F3" s="1"/>
      <c r="G3" s="1"/>
      <c r="H3" s="1"/>
      <c r="I3" s="1"/>
      <c r="J3" s="1"/>
    </row>
    <row r="4" spans="1:10" x14ac:dyDescent="0.25">
      <c r="A4" s="12" t="s">
        <v>0</v>
      </c>
      <c r="B4" s="13" t="s">
        <v>5</v>
      </c>
      <c r="C4" s="13" t="s">
        <v>6</v>
      </c>
      <c r="D4" s="13" t="s">
        <v>7</v>
      </c>
      <c r="E4" s="65" t="s">
        <v>69</v>
      </c>
      <c r="F4" s="1"/>
      <c r="G4" s="1"/>
      <c r="H4" s="1"/>
      <c r="I4" s="1"/>
      <c r="J4" s="1"/>
    </row>
    <row r="5" spans="1:10" x14ac:dyDescent="0.25">
      <c r="A5" s="69" t="s">
        <v>1</v>
      </c>
      <c r="B5" s="8" t="s">
        <v>59</v>
      </c>
      <c r="C5" s="8">
        <v>53.24</v>
      </c>
      <c r="D5" s="8">
        <v>62.92</v>
      </c>
      <c r="E5" s="9">
        <f>D5-C5</f>
        <v>9.68</v>
      </c>
      <c r="F5" s="1"/>
      <c r="G5" s="1"/>
      <c r="H5" s="1"/>
      <c r="I5" s="1"/>
      <c r="J5" s="1"/>
    </row>
    <row r="6" spans="1:10" x14ac:dyDescent="0.25">
      <c r="A6" s="69" t="s">
        <v>9</v>
      </c>
      <c r="B6" s="8">
        <v>12928</v>
      </c>
      <c r="C6" s="8">
        <v>26.89</v>
      </c>
      <c r="D6" s="8">
        <v>29.23</v>
      </c>
      <c r="E6" s="9">
        <f t="shared" ref="E6:E10" si="0">D6-C6</f>
        <v>2.34</v>
      </c>
      <c r="F6" s="1"/>
      <c r="G6" s="1"/>
      <c r="H6" s="1"/>
      <c r="I6" s="1"/>
      <c r="J6" s="1"/>
    </row>
    <row r="7" spans="1:10" x14ac:dyDescent="0.25">
      <c r="A7" s="69" t="s">
        <v>2</v>
      </c>
      <c r="B7" s="8">
        <v>0</v>
      </c>
      <c r="C7" s="8">
        <v>0</v>
      </c>
      <c r="D7" s="8">
        <v>0</v>
      </c>
      <c r="E7" s="9">
        <f t="shared" si="0"/>
        <v>0</v>
      </c>
      <c r="F7" s="1"/>
      <c r="G7" s="1"/>
      <c r="H7" s="1"/>
      <c r="I7" s="1"/>
      <c r="J7" s="1"/>
    </row>
    <row r="8" spans="1:10" x14ac:dyDescent="0.25">
      <c r="A8" s="69" t="s">
        <v>3</v>
      </c>
      <c r="B8" s="8">
        <v>624</v>
      </c>
      <c r="C8" s="8">
        <v>28.95</v>
      </c>
      <c r="D8" s="8">
        <v>43.424999999999997</v>
      </c>
      <c r="E8" s="9">
        <f t="shared" si="0"/>
        <v>14.474999999999998</v>
      </c>
      <c r="F8" s="1"/>
      <c r="G8" s="1"/>
      <c r="H8" s="1"/>
      <c r="I8" s="1"/>
      <c r="J8" s="1"/>
    </row>
    <row r="9" spans="1:10" x14ac:dyDescent="0.25">
      <c r="A9" s="69" t="s">
        <v>60</v>
      </c>
      <c r="B9" s="8">
        <v>507</v>
      </c>
      <c r="C9" s="8">
        <v>0.13</v>
      </c>
      <c r="D9" s="8">
        <v>0.15</v>
      </c>
      <c r="E9" s="9">
        <f t="shared" si="0"/>
        <v>1.999999999999999E-2</v>
      </c>
      <c r="F9" s="1"/>
      <c r="G9" s="1"/>
      <c r="H9" s="1"/>
      <c r="I9" s="1"/>
      <c r="J9" s="1"/>
    </row>
    <row r="10" spans="1:10" x14ac:dyDescent="0.25">
      <c r="A10" s="69" t="s">
        <v>62</v>
      </c>
      <c r="B10" s="8"/>
      <c r="C10" s="8">
        <v>140</v>
      </c>
      <c r="D10" s="8">
        <v>160</v>
      </c>
      <c r="E10" s="9">
        <f t="shared" si="0"/>
        <v>20</v>
      </c>
      <c r="F10" s="1"/>
      <c r="G10" s="1"/>
      <c r="H10" s="1"/>
      <c r="I10" s="1"/>
      <c r="J10" s="1"/>
    </row>
    <row r="11" spans="1:10" ht="16.5" thickBot="1" x14ac:dyDescent="0.3">
      <c r="A11" s="73" t="s">
        <v>63</v>
      </c>
      <c r="B11" s="74"/>
      <c r="C11" s="10">
        <f>SUM(C5:C10)</f>
        <v>249.20999999999998</v>
      </c>
      <c r="D11" s="10">
        <f>SUM(D5:D10)</f>
        <v>295.72500000000002</v>
      </c>
      <c r="E11" s="68">
        <f>SUM(E5:E10)</f>
        <v>46.515000000000001</v>
      </c>
      <c r="F11" s="1"/>
      <c r="G11" s="1"/>
      <c r="H11" s="1"/>
      <c r="I11" s="1"/>
      <c r="J11" s="1"/>
    </row>
    <row r="12" spans="1:10" x14ac:dyDescent="0.25">
      <c r="A12" s="64"/>
      <c r="B12" s="64"/>
      <c r="C12" s="3"/>
      <c r="D12" s="3"/>
      <c r="E12" s="3"/>
      <c r="F12" s="1"/>
      <c r="G12" s="1"/>
      <c r="H12" s="1"/>
      <c r="I12" s="1"/>
      <c r="J12" s="1"/>
    </row>
    <row r="13" spans="1:10" ht="15.75" thickBot="1" x14ac:dyDescent="0.3">
      <c r="A13" s="3" t="s">
        <v>65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2" t="s">
        <v>0</v>
      </c>
      <c r="B14" s="13" t="s">
        <v>5</v>
      </c>
      <c r="C14" s="13" t="s">
        <v>6</v>
      </c>
      <c r="D14" s="13" t="s">
        <v>7</v>
      </c>
      <c r="E14" s="65" t="s">
        <v>69</v>
      </c>
      <c r="F14" s="1"/>
      <c r="G14" s="1"/>
      <c r="H14" s="1"/>
      <c r="I14" s="1"/>
      <c r="J14" s="1"/>
    </row>
    <row r="15" spans="1:10" x14ac:dyDescent="0.25">
      <c r="A15" s="69" t="s">
        <v>1</v>
      </c>
      <c r="B15" s="8">
        <v>140</v>
      </c>
      <c r="C15" s="8">
        <v>47.6</v>
      </c>
      <c r="D15" s="8">
        <v>58.8</v>
      </c>
      <c r="E15" s="9">
        <f>D15-C15</f>
        <v>11.199999999999996</v>
      </c>
      <c r="F15" s="1"/>
      <c r="G15" s="1"/>
      <c r="H15" s="1"/>
      <c r="I15" s="1"/>
      <c r="J15" s="1"/>
    </row>
    <row r="16" spans="1:10" x14ac:dyDescent="0.25">
      <c r="A16" s="69" t="s">
        <v>4</v>
      </c>
      <c r="B16" s="8">
        <v>429</v>
      </c>
      <c r="C16" s="8">
        <v>19.899999999999999</v>
      </c>
      <c r="D16" s="8">
        <v>29.85</v>
      </c>
      <c r="E16" s="9">
        <f t="shared" ref="E16:E19" si="1">D16-C16</f>
        <v>9.9500000000000028</v>
      </c>
      <c r="F16" s="1"/>
      <c r="G16" s="1"/>
      <c r="H16" s="1"/>
      <c r="I16" s="1"/>
      <c r="J16" s="1"/>
    </row>
    <row r="17" spans="1:10" x14ac:dyDescent="0.25">
      <c r="A17" s="69" t="s">
        <v>3</v>
      </c>
      <c r="B17" s="8">
        <v>179</v>
      </c>
      <c r="C17" s="8">
        <v>8.3000000000000007</v>
      </c>
      <c r="D17" s="8">
        <v>12.45</v>
      </c>
      <c r="E17" s="9">
        <f t="shared" si="1"/>
        <v>4.1499999999999986</v>
      </c>
      <c r="F17" s="1"/>
      <c r="G17" s="1"/>
      <c r="H17" s="1"/>
      <c r="I17" s="1"/>
      <c r="J17" s="1"/>
    </row>
    <row r="18" spans="1:10" x14ac:dyDescent="0.25">
      <c r="A18" s="69" t="s">
        <v>4</v>
      </c>
      <c r="B18" s="8">
        <v>117</v>
      </c>
      <c r="C18" s="8">
        <v>5.42</v>
      </c>
      <c r="D18" s="8">
        <v>8.14</v>
      </c>
      <c r="E18" s="9">
        <f t="shared" si="1"/>
        <v>2.7200000000000006</v>
      </c>
      <c r="F18" s="1"/>
      <c r="G18" s="1"/>
      <c r="H18" s="1"/>
      <c r="I18" s="1"/>
      <c r="J18" s="1"/>
    </row>
    <row r="19" spans="1:10" x14ac:dyDescent="0.25">
      <c r="A19" s="70" t="s">
        <v>62</v>
      </c>
      <c r="B19" s="11"/>
      <c r="C19" s="11">
        <v>140</v>
      </c>
      <c r="D19" s="11">
        <v>160</v>
      </c>
      <c r="E19" s="66">
        <f t="shared" si="1"/>
        <v>20</v>
      </c>
      <c r="F19" s="1"/>
      <c r="G19" s="1"/>
      <c r="H19" s="1"/>
      <c r="I19" s="1"/>
      <c r="J19" s="1"/>
    </row>
    <row r="20" spans="1:10" ht="16.5" thickBot="1" x14ac:dyDescent="0.3">
      <c r="A20" s="75" t="s">
        <v>63</v>
      </c>
      <c r="B20" s="76"/>
      <c r="C20" s="10">
        <f t="shared" ref="C20:D20" si="2">SUM(C15:C19)</f>
        <v>221.22</v>
      </c>
      <c r="D20" s="10">
        <f t="shared" si="2"/>
        <v>269.24</v>
      </c>
      <c r="E20" s="68">
        <f>SUM(E15:E19)</f>
        <v>48.019999999999996</v>
      </c>
      <c r="F20" s="1"/>
      <c r="G20" s="1"/>
      <c r="H20" s="1"/>
      <c r="I20" s="1"/>
      <c r="J20" s="1"/>
    </row>
    <row r="21" spans="1:10" x14ac:dyDescent="0.25">
      <c r="A21" s="64"/>
      <c r="B21" s="64"/>
      <c r="C21" s="3"/>
      <c r="D21" s="3"/>
      <c r="E21" s="3"/>
      <c r="F21" s="1"/>
      <c r="G21" s="1"/>
      <c r="H21" s="1"/>
      <c r="I21" s="1"/>
      <c r="J21" s="1"/>
    </row>
    <row r="22" spans="1:10" ht="15.75" thickBot="1" x14ac:dyDescent="0.3">
      <c r="A22" s="3" t="s">
        <v>66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2" t="s">
        <v>0</v>
      </c>
      <c r="B23" s="13" t="s">
        <v>5</v>
      </c>
      <c r="C23" s="13" t="s">
        <v>6</v>
      </c>
      <c r="D23" s="13" t="s">
        <v>7</v>
      </c>
      <c r="E23" s="65" t="s">
        <v>69</v>
      </c>
      <c r="F23" s="1"/>
      <c r="G23" s="1"/>
      <c r="H23" s="1"/>
      <c r="I23" s="1"/>
      <c r="J23" s="1"/>
    </row>
    <row r="24" spans="1:10" x14ac:dyDescent="0.25">
      <c r="A24" s="69" t="s">
        <v>1</v>
      </c>
      <c r="B24" s="8">
        <v>96</v>
      </c>
      <c r="C24" s="8">
        <v>42.24</v>
      </c>
      <c r="D24" s="8">
        <v>49.92</v>
      </c>
      <c r="E24" s="66">
        <f t="shared" ref="E24:E27" si="3">D24-C24</f>
        <v>7.68</v>
      </c>
      <c r="F24" s="1"/>
      <c r="G24" s="1"/>
      <c r="H24" s="1"/>
      <c r="I24" s="1"/>
      <c r="J24" s="1"/>
    </row>
    <row r="25" spans="1:10" x14ac:dyDescent="0.25">
      <c r="A25" s="69" t="s">
        <v>2</v>
      </c>
      <c r="B25" s="8">
        <v>56</v>
      </c>
      <c r="C25" s="8">
        <v>70</v>
      </c>
      <c r="D25" s="8">
        <v>70</v>
      </c>
      <c r="E25" s="66">
        <f t="shared" si="3"/>
        <v>0</v>
      </c>
      <c r="F25" s="1"/>
      <c r="G25" s="1"/>
      <c r="H25" s="1"/>
      <c r="I25" s="1"/>
      <c r="J25" s="1"/>
    </row>
    <row r="26" spans="1:10" x14ac:dyDescent="0.25">
      <c r="A26" s="69" t="s">
        <v>3</v>
      </c>
      <c r="B26" s="8">
        <v>234</v>
      </c>
      <c r="C26" s="8">
        <v>10.85</v>
      </c>
      <c r="D26" s="8">
        <v>16.28</v>
      </c>
      <c r="E26" s="66">
        <f t="shared" si="3"/>
        <v>5.4300000000000015</v>
      </c>
      <c r="F26" s="1"/>
      <c r="G26" s="1"/>
      <c r="H26" s="1"/>
      <c r="I26" s="1"/>
      <c r="J26" s="1"/>
    </row>
    <row r="27" spans="1:10" x14ac:dyDescent="0.25">
      <c r="A27" s="69" t="s">
        <v>4</v>
      </c>
      <c r="B27" s="8">
        <v>508</v>
      </c>
      <c r="C27" s="8">
        <v>23.57</v>
      </c>
      <c r="D27" s="8">
        <v>35.35</v>
      </c>
      <c r="E27" s="66">
        <f t="shared" si="3"/>
        <v>11.780000000000001</v>
      </c>
      <c r="F27" s="1"/>
      <c r="G27" s="1"/>
      <c r="H27" s="1"/>
      <c r="I27" s="1"/>
      <c r="J27" s="1"/>
    </row>
    <row r="28" spans="1:10" x14ac:dyDescent="0.25">
      <c r="A28" s="70" t="s">
        <v>62</v>
      </c>
      <c r="B28" s="11"/>
      <c r="C28" s="11">
        <v>140</v>
      </c>
      <c r="D28" s="11">
        <v>160</v>
      </c>
      <c r="E28" s="66">
        <f>D28-C28</f>
        <v>20</v>
      </c>
      <c r="F28" s="1"/>
      <c r="G28" s="1"/>
      <c r="H28" s="1"/>
      <c r="I28" s="1"/>
      <c r="J28" s="1"/>
    </row>
    <row r="29" spans="1:10" ht="16.5" thickBot="1" x14ac:dyDescent="0.3">
      <c r="A29" s="75" t="s">
        <v>63</v>
      </c>
      <c r="B29" s="76"/>
      <c r="C29" s="10">
        <v>146.66</v>
      </c>
      <c r="D29" s="10">
        <v>171.55</v>
      </c>
      <c r="E29" s="68">
        <f>SUM(E24:E28)</f>
        <v>44.89</v>
      </c>
      <c r="F29" s="1"/>
      <c r="G29" s="1"/>
      <c r="H29" s="1"/>
      <c r="I29" s="1"/>
      <c r="J29" s="1"/>
    </row>
    <row r="30" spans="1:10" x14ac:dyDescent="0.25">
      <c r="A30" s="5"/>
      <c r="B30" s="2"/>
      <c r="C30" s="3"/>
      <c r="D30" s="3"/>
      <c r="E30" s="1"/>
      <c r="F30" s="1"/>
      <c r="G30" s="1"/>
      <c r="H30" s="1"/>
      <c r="I30" s="1"/>
      <c r="J30" s="1"/>
    </row>
    <row r="31" spans="1:10" ht="15.75" thickBot="1" x14ac:dyDescent="0.3">
      <c r="A31" s="3" t="s">
        <v>67</v>
      </c>
      <c r="B31" s="2"/>
      <c r="C31" s="3"/>
      <c r="D31" s="3"/>
      <c r="E31" s="1"/>
      <c r="F31" s="1"/>
      <c r="G31" s="1"/>
      <c r="H31" s="1"/>
      <c r="I31" s="1"/>
      <c r="J31" s="1"/>
    </row>
    <row r="32" spans="1:10" x14ac:dyDescent="0.25">
      <c r="A32" s="12" t="s">
        <v>0</v>
      </c>
      <c r="B32" s="13" t="s">
        <v>5</v>
      </c>
      <c r="C32" s="13" t="s">
        <v>6</v>
      </c>
      <c r="D32" s="13" t="s">
        <v>7</v>
      </c>
      <c r="E32" s="65" t="s">
        <v>69</v>
      </c>
      <c r="F32" s="1"/>
      <c r="G32" s="1"/>
      <c r="H32" s="1"/>
      <c r="I32" s="1"/>
      <c r="J32" s="1"/>
    </row>
    <row r="33" spans="1:10" x14ac:dyDescent="0.25">
      <c r="A33" s="69" t="s">
        <v>1</v>
      </c>
      <c r="B33" s="8">
        <v>151</v>
      </c>
      <c r="C33" s="8">
        <v>66.44</v>
      </c>
      <c r="D33" s="8">
        <v>78.52</v>
      </c>
      <c r="E33" s="9">
        <f t="shared" ref="E33:E35" si="4">D33-C33</f>
        <v>12.079999999999998</v>
      </c>
      <c r="F33" s="1"/>
      <c r="G33" s="1"/>
      <c r="H33" s="1"/>
      <c r="I33" s="1"/>
      <c r="J33" s="1"/>
    </row>
    <row r="34" spans="1:10" x14ac:dyDescent="0.25">
      <c r="A34" s="69" t="s">
        <v>2</v>
      </c>
      <c r="B34" s="8">
        <v>46</v>
      </c>
      <c r="C34" s="8">
        <v>57.5</v>
      </c>
      <c r="D34" s="8">
        <v>57.5</v>
      </c>
      <c r="E34" s="9">
        <f t="shared" si="4"/>
        <v>0</v>
      </c>
      <c r="F34" s="1"/>
      <c r="G34" s="1"/>
      <c r="H34" s="1"/>
      <c r="I34" s="1"/>
      <c r="J34" s="1"/>
    </row>
    <row r="35" spans="1:10" x14ac:dyDescent="0.25">
      <c r="A35" s="69" t="s">
        <v>8</v>
      </c>
      <c r="B35" s="8">
        <v>929</v>
      </c>
      <c r="C35" s="8">
        <v>38.79</v>
      </c>
      <c r="D35" s="8">
        <v>58.19</v>
      </c>
      <c r="E35" s="9">
        <f t="shared" si="4"/>
        <v>19.399999999999999</v>
      </c>
      <c r="F35" s="1"/>
      <c r="G35" s="1"/>
      <c r="H35" s="1"/>
      <c r="I35" s="1"/>
      <c r="J35" s="1"/>
    </row>
    <row r="36" spans="1:10" x14ac:dyDescent="0.25">
      <c r="A36" s="69" t="s">
        <v>62</v>
      </c>
      <c r="B36" s="8"/>
      <c r="C36" s="7">
        <v>140</v>
      </c>
      <c r="D36" s="7">
        <v>160</v>
      </c>
      <c r="E36" s="9">
        <f>D36-C36</f>
        <v>20</v>
      </c>
      <c r="F36" s="1"/>
      <c r="G36" s="1"/>
      <c r="H36" s="1"/>
      <c r="I36" s="1"/>
      <c r="J36" s="1"/>
    </row>
    <row r="37" spans="1:10" ht="16.5" thickBot="1" x14ac:dyDescent="0.3">
      <c r="A37" s="75" t="s">
        <v>63</v>
      </c>
      <c r="B37" s="76"/>
      <c r="C37" s="10">
        <f t="shared" ref="C37:D37" si="5">SUM(C33:C36)</f>
        <v>302.73</v>
      </c>
      <c r="D37" s="10">
        <f t="shared" si="5"/>
        <v>354.21</v>
      </c>
      <c r="E37" s="68">
        <f>SUM(E33:E36)</f>
        <v>51.48</v>
      </c>
      <c r="F37" s="1"/>
      <c r="G37" s="1"/>
      <c r="H37" s="1"/>
      <c r="I37" s="1"/>
      <c r="J37" s="1"/>
    </row>
    <row r="38" spans="1:10" x14ac:dyDescent="0.25">
      <c r="A38" s="5"/>
      <c r="B38" s="2"/>
      <c r="C38" s="3"/>
      <c r="D38" s="3"/>
      <c r="E38" s="1"/>
      <c r="F38" s="1"/>
      <c r="G38" s="1"/>
      <c r="H38" s="1"/>
      <c r="I38" s="1"/>
      <c r="J38" s="1"/>
    </row>
    <row r="39" spans="1:10" ht="15.75" thickBot="1" x14ac:dyDescent="0.3">
      <c r="A39" s="3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71" t="s">
        <v>0</v>
      </c>
      <c r="B40" s="67" t="s">
        <v>5</v>
      </c>
      <c r="C40" s="67" t="s">
        <v>6</v>
      </c>
      <c r="D40" s="67" t="s">
        <v>7</v>
      </c>
      <c r="E40" s="65" t="s">
        <v>69</v>
      </c>
      <c r="F40" s="1"/>
      <c r="G40" s="1"/>
      <c r="H40" s="1"/>
      <c r="I40" s="1"/>
      <c r="J40" s="1"/>
    </row>
    <row r="41" spans="1:10" x14ac:dyDescent="0.25">
      <c r="A41" s="69" t="s">
        <v>61</v>
      </c>
      <c r="B41" s="7">
        <v>68</v>
      </c>
      <c r="C41" s="7">
        <v>26.52</v>
      </c>
      <c r="D41" s="7">
        <v>32.64</v>
      </c>
      <c r="E41" s="9">
        <f t="shared" ref="E41:E42" si="6">D41-C41</f>
        <v>6.120000000000001</v>
      </c>
      <c r="F41" s="1"/>
      <c r="G41" s="1"/>
      <c r="H41" s="1"/>
      <c r="I41" s="1"/>
      <c r="J41" s="1"/>
    </row>
    <row r="42" spans="1:10" x14ac:dyDescent="0.25">
      <c r="A42" s="69" t="s">
        <v>10</v>
      </c>
      <c r="B42" s="7">
        <v>784</v>
      </c>
      <c r="C42" s="7">
        <v>291.45</v>
      </c>
      <c r="D42" s="7">
        <v>437.19</v>
      </c>
      <c r="E42" s="9">
        <f t="shared" si="6"/>
        <v>145.74</v>
      </c>
      <c r="F42" s="1"/>
      <c r="G42" s="1"/>
      <c r="H42" s="1"/>
      <c r="I42" s="1"/>
      <c r="J42" s="1"/>
    </row>
    <row r="43" spans="1:10" x14ac:dyDescent="0.25">
      <c r="A43" s="69" t="s">
        <v>62</v>
      </c>
      <c r="B43" s="7"/>
      <c r="C43" s="7">
        <v>140</v>
      </c>
      <c r="D43" s="7">
        <v>160</v>
      </c>
      <c r="E43" s="9">
        <f>D43-C43</f>
        <v>20</v>
      </c>
      <c r="F43" s="1"/>
      <c r="G43" s="1"/>
      <c r="H43" s="1"/>
      <c r="I43" s="1"/>
      <c r="J43" s="1"/>
    </row>
    <row r="44" spans="1:10" ht="16.5" thickBot="1" x14ac:dyDescent="0.3">
      <c r="A44" s="73" t="s">
        <v>63</v>
      </c>
      <c r="B44" s="74"/>
      <c r="C44" s="10">
        <f>SUM(C41:C43)</f>
        <v>457.96999999999997</v>
      </c>
      <c r="D44" s="10">
        <f>SUM(D41:D43)</f>
        <v>629.82999999999993</v>
      </c>
      <c r="E44" s="68">
        <f>D44-C44</f>
        <v>171.85999999999996</v>
      </c>
      <c r="F44" s="1"/>
      <c r="G44" s="1"/>
      <c r="H44" s="1"/>
      <c r="I44" s="1"/>
      <c r="J44" s="1"/>
    </row>
    <row r="45" spans="1:10" x14ac:dyDescent="0.25">
      <c r="A45" s="5"/>
      <c r="B45" s="2"/>
      <c r="C45" s="3"/>
      <c r="D45" s="3"/>
      <c r="E45" s="1"/>
      <c r="F45" s="1"/>
      <c r="G45" s="1"/>
      <c r="H45" s="1"/>
      <c r="I45" s="1"/>
      <c r="J45" s="1"/>
    </row>
    <row r="46" spans="1:10" x14ac:dyDescent="0.25">
      <c r="A46" s="5"/>
      <c r="B46" s="2"/>
      <c r="C46" s="3"/>
      <c r="D46" s="3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F118" s="1"/>
      <c r="G118" s="1"/>
      <c r="H118" s="1"/>
      <c r="I118" s="1"/>
      <c r="J118" s="1"/>
    </row>
  </sheetData>
  <mergeCells count="6">
    <mergeCell ref="A44:B44"/>
    <mergeCell ref="A1:E1"/>
    <mergeCell ref="A11:B11"/>
    <mergeCell ref="A20:B20"/>
    <mergeCell ref="A29:B29"/>
    <mergeCell ref="A37:B3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10" workbookViewId="0">
      <selection activeCell="B48" sqref="B48"/>
    </sheetView>
  </sheetViews>
  <sheetFormatPr defaultRowHeight="15" x14ac:dyDescent="0.25"/>
  <cols>
    <col min="1" max="1" width="45.28515625" customWidth="1"/>
    <col min="2" max="2" width="20.85546875" customWidth="1"/>
    <col min="3" max="3" width="15.5703125" customWidth="1"/>
  </cols>
  <sheetData>
    <row r="1" spans="1:3" ht="14.45" x14ac:dyDescent="0.3">
      <c r="A1" t="s">
        <v>11</v>
      </c>
    </row>
    <row r="2" spans="1:3" thickBot="1" x14ac:dyDescent="0.35">
      <c r="C2" t="s">
        <v>17</v>
      </c>
    </row>
    <row r="3" spans="1:3" ht="19.899999999999999" customHeight="1" x14ac:dyDescent="0.25">
      <c r="A3" s="50" t="s">
        <v>45</v>
      </c>
      <c r="B3" s="33" t="s">
        <v>13</v>
      </c>
      <c r="C3" s="34" t="s">
        <v>14</v>
      </c>
    </row>
    <row r="4" spans="1:3" ht="19.899999999999999" customHeight="1" thickBot="1" x14ac:dyDescent="0.35">
      <c r="A4" s="51"/>
      <c r="B4" s="36" t="s">
        <v>15</v>
      </c>
      <c r="C4" s="37" t="s">
        <v>16</v>
      </c>
    </row>
    <row r="5" spans="1:3" ht="19.899999999999999" customHeight="1" x14ac:dyDescent="0.25">
      <c r="A5" s="38" t="s">
        <v>12</v>
      </c>
      <c r="B5" s="39" t="s">
        <v>18</v>
      </c>
      <c r="C5" s="39">
        <v>1</v>
      </c>
    </row>
    <row r="6" spans="1:3" ht="19.899999999999999" customHeight="1" x14ac:dyDescent="0.25">
      <c r="A6" s="44" t="s">
        <v>19</v>
      </c>
      <c r="B6" s="40" t="s">
        <v>20</v>
      </c>
      <c r="C6" s="40">
        <v>1</v>
      </c>
    </row>
    <row r="7" spans="1:3" ht="19.899999999999999" customHeight="1" x14ac:dyDescent="0.25">
      <c r="A7" s="44" t="s">
        <v>21</v>
      </c>
      <c r="B7" s="40">
        <v>4.6399999999999997</v>
      </c>
      <c r="C7" s="41">
        <v>0.9</v>
      </c>
    </row>
    <row r="8" spans="1:3" ht="19.899999999999999" customHeight="1" x14ac:dyDescent="0.25">
      <c r="A8" s="44" t="s">
        <v>22</v>
      </c>
      <c r="B8" s="41">
        <v>0.3</v>
      </c>
      <c r="C8" s="40">
        <v>1</v>
      </c>
    </row>
    <row r="9" spans="1:3" ht="19.899999999999999" customHeight="1" x14ac:dyDescent="0.25">
      <c r="A9" s="44" t="s">
        <v>23</v>
      </c>
      <c r="B9" s="40">
        <v>4.6399999999999997</v>
      </c>
      <c r="C9" s="41">
        <v>0.9</v>
      </c>
    </row>
    <row r="10" spans="1:3" ht="19.899999999999999" customHeight="1" x14ac:dyDescent="0.25">
      <c r="A10" s="44" t="s">
        <v>24</v>
      </c>
      <c r="B10" s="40">
        <v>46.47</v>
      </c>
      <c r="C10" s="41">
        <v>0.8</v>
      </c>
    </row>
    <row r="11" spans="1:3" ht="19.899999999999999" customHeight="1" thickBot="1" x14ac:dyDescent="0.3">
      <c r="A11" s="35" t="s">
        <v>25</v>
      </c>
      <c r="B11" s="42">
        <v>4.6399999999999997</v>
      </c>
      <c r="C11" s="43">
        <v>0.9</v>
      </c>
    </row>
    <row r="12" spans="1:3" ht="14.45" x14ac:dyDescent="0.3">
      <c r="A12" s="19"/>
      <c r="B12" s="2"/>
      <c r="C12" s="15"/>
    </row>
    <row r="13" spans="1:3" ht="19.899999999999999" customHeight="1" thickBot="1" x14ac:dyDescent="0.35">
      <c r="A13" s="19"/>
      <c r="B13" s="1"/>
      <c r="C13" s="1"/>
    </row>
    <row r="14" spans="1:3" ht="19.899999999999999" customHeight="1" thickBot="1" x14ac:dyDescent="0.35">
      <c r="A14" s="49" t="s">
        <v>46</v>
      </c>
      <c r="B14" s="30" t="s">
        <v>41</v>
      </c>
      <c r="C14" s="1"/>
    </row>
    <row r="15" spans="1:3" ht="19.899999999999999" customHeight="1" x14ac:dyDescent="0.25">
      <c r="A15" s="20" t="s">
        <v>32</v>
      </c>
      <c r="B15" s="26">
        <v>0.26</v>
      </c>
      <c r="C15" s="1"/>
    </row>
    <row r="16" spans="1:3" ht="19.899999999999999" customHeight="1" x14ac:dyDescent="0.25">
      <c r="A16" s="14" t="s">
        <v>33</v>
      </c>
      <c r="B16" s="16"/>
      <c r="C16" s="1"/>
    </row>
    <row r="17" spans="1:3" x14ac:dyDescent="0.25">
      <c r="A17" s="14" t="s">
        <v>27</v>
      </c>
      <c r="B17" s="17">
        <v>0.3</v>
      </c>
      <c r="C17" s="1"/>
    </row>
    <row r="18" spans="1:3" ht="19.899999999999999" customHeight="1" x14ac:dyDescent="0.25">
      <c r="A18" s="20" t="s">
        <v>26</v>
      </c>
      <c r="B18" s="26"/>
      <c r="C18" s="1"/>
    </row>
    <row r="19" spans="1:3" ht="19.899999999999999" customHeight="1" x14ac:dyDescent="0.25">
      <c r="A19" s="21" t="s">
        <v>34</v>
      </c>
      <c r="B19" s="18">
        <v>1</v>
      </c>
      <c r="C19" s="1"/>
    </row>
    <row r="20" spans="1:3" ht="19.899999999999999" customHeight="1" x14ac:dyDescent="0.25">
      <c r="A20" s="21" t="s">
        <v>35</v>
      </c>
      <c r="B20" s="18">
        <v>1</v>
      </c>
      <c r="C20" s="1"/>
    </row>
    <row r="21" spans="1:3" ht="19.899999999999999" customHeight="1" x14ac:dyDescent="0.25">
      <c r="A21" s="21" t="s">
        <v>28</v>
      </c>
      <c r="B21" s="18">
        <v>1</v>
      </c>
      <c r="C21" s="1"/>
    </row>
    <row r="22" spans="1:3" ht="19.899999999999999" customHeight="1" x14ac:dyDescent="0.25">
      <c r="A22" s="21" t="s">
        <v>29</v>
      </c>
      <c r="B22" s="18">
        <v>1</v>
      </c>
      <c r="C22" s="1"/>
    </row>
    <row r="23" spans="1:3" ht="19.899999999999999" customHeight="1" x14ac:dyDescent="0.25">
      <c r="A23" s="22" t="s">
        <v>36</v>
      </c>
      <c r="B23" s="27"/>
      <c r="C23" s="1"/>
    </row>
    <row r="24" spans="1:3" ht="19.899999999999999" customHeight="1" x14ac:dyDescent="0.25">
      <c r="A24" s="23" t="s">
        <v>30</v>
      </c>
      <c r="B24" s="17">
        <v>2</v>
      </c>
      <c r="C24" s="1"/>
    </row>
    <row r="25" spans="1:3" ht="19.899999999999999" customHeight="1" x14ac:dyDescent="0.25">
      <c r="A25" s="24" t="s">
        <v>31</v>
      </c>
      <c r="B25" s="28"/>
      <c r="C25" s="1"/>
    </row>
    <row r="26" spans="1:3" ht="19.899999999999999" customHeight="1" x14ac:dyDescent="0.25">
      <c r="A26" s="22" t="s">
        <v>40</v>
      </c>
      <c r="B26" s="27"/>
      <c r="C26" s="1"/>
    </row>
    <row r="27" spans="1:3" ht="19.899999999999999" customHeight="1" x14ac:dyDescent="0.25">
      <c r="A27" s="20" t="s">
        <v>37</v>
      </c>
      <c r="B27" s="28">
        <v>2</v>
      </c>
      <c r="C27" s="1"/>
    </row>
    <row r="28" spans="1:3" ht="19.899999999999999" customHeight="1" thickBot="1" x14ac:dyDescent="0.3">
      <c r="A28" s="25" t="s">
        <v>38</v>
      </c>
      <c r="B28" s="29">
        <v>1.1000000000000001</v>
      </c>
      <c r="C28" s="1"/>
    </row>
    <row r="29" spans="1:3" ht="19.899999999999999" customHeight="1" thickBot="1" x14ac:dyDescent="0.35">
      <c r="B29" s="1"/>
      <c r="C29" s="1"/>
    </row>
    <row r="30" spans="1:3" ht="19.899999999999999" customHeight="1" thickBot="1" x14ac:dyDescent="0.3">
      <c r="A30" s="31" t="s">
        <v>39</v>
      </c>
      <c r="B30" s="32">
        <v>0.1</v>
      </c>
      <c r="C30" s="1"/>
    </row>
    <row r="31" spans="1:3" ht="19.899999999999999" customHeight="1" thickBot="1" x14ac:dyDescent="0.35">
      <c r="B31" s="1"/>
      <c r="C31" s="1"/>
    </row>
    <row r="32" spans="1:3" ht="19.899999999999999" customHeight="1" thickBot="1" x14ac:dyDescent="0.3">
      <c r="A32" s="52" t="s">
        <v>42</v>
      </c>
      <c r="B32" s="30" t="s">
        <v>47</v>
      </c>
    </row>
    <row r="33" spans="1:3" ht="19.899999999999999" customHeight="1" x14ac:dyDescent="0.25">
      <c r="A33" s="45" t="s">
        <v>42</v>
      </c>
      <c r="B33" s="48">
        <v>0.26</v>
      </c>
    </row>
    <row r="34" spans="1:3" ht="19.899999999999999" customHeight="1" x14ac:dyDescent="0.25">
      <c r="A34" s="46" t="s">
        <v>43</v>
      </c>
      <c r="B34" s="18">
        <v>1</v>
      </c>
    </row>
    <row r="35" spans="1:3" ht="19.899999999999999" customHeight="1" thickBot="1" x14ac:dyDescent="0.3">
      <c r="A35" s="47" t="s">
        <v>44</v>
      </c>
      <c r="B35" s="29">
        <v>2</v>
      </c>
    </row>
    <row r="36" spans="1:3" ht="19.899999999999999" customHeight="1" x14ac:dyDescent="0.25"/>
    <row r="37" spans="1:3" ht="19.899999999999999" customHeight="1" x14ac:dyDescent="0.25"/>
    <row r="38" spans="1:3" ht="19.899999999999999" customHeight="1" thickBot="1" x14ac:dyDescent="0.3"/>
    <row r="39" spans="1:3" ht="19.899999999999999" customHeight="1" thickBot="1" x14ac:dyDescent="0.3">
      <c r="A39" s="6" t="s">
        <v>48</v>
      </c>
      <c r="B39" s="57" t="s">
        <v>47</v>
      </c>
    </row>
    <row r="40" spans="1:3" ht="19.899999999999999" customHeight="1" x14ac:dyDescent="0.25">
      <c r="A40" s="55" t="s">
        <v>49</v>
      </c>
      <c r="B40" s="56" t="s">
        <v>50</v>
      </c>
    </row>
    <row r="41" spans="1:3" ht="19.899999999999999" customHeight="1" thickBot="1" x14ac:dyDescent="0.3">
      <c r="A41" s="53" t="s">
        <v>51</v>
      </c>
      <c r="B41" s="54" t="s">
        <v>52</v>
      </c>
    </row>
    <row r="42" spans="1:3" ht="19.899999999999999" customHeight="1" x14ac:dyDescent="0.25"/>
    <row r="43" spans="1:3" ht="19.899999999999999" customHeight="1" thickBot="1" x14ac:dyDescent="0.3"/>
    <row r="44" spans="1:3" ht="19.899999999999999" customHeight="1" thickBot="1" x14ac:dyDescent="0.3">
      <c r="A44" s="58" t="s">
        <v>58</v>
      </c>
      <c r="B44" s="59"/>
      <c r="C44" s="60"/>
    </row>
    <row r="45" spans="1:3" ht="19.899999999999999" customHeight="1" thickBot="1" x14ac:dyDescent="0.3">
      <c r="A45" s="6" t="s">
        <v>53</v>
      </c>
      <c r="B45" s="57" t="s">
        <v>54</v>
      </c>
      <c r="C45" s="62" t="s">
        <v>55</v>
      </c>
    </row>
    <row r="46" spans="1:3" ht="19.899999999999999" customHeight="1" thickBot="1" x14ac:dyDescent="0.3">
      <c r="A46" s="4" t="s">
        <v>56</v>
      </c>
      <c r="B46" s="63" t="s">
        <v>57</v>
      </c>
      <c r="C46" s="61"/>
    </row>
    <row r="47" spans="1:3" ht="19.899999999999999" customHeight="1" x14ac:dyDescent="0.25"/>
    <row r="48" spans="1:3" ht="19.899999999999999" customHeight="1" x14ac:dyDescent="0.25"/>
    <row r="49" ht="19.899999999999999" customHeight="1" x14ac:dyDescent="0.25"/>
    <row r="50" ht="19.899999999999999" customHeight="1" x14ac:dyDescent="0.25"/>
    <row r="51" ht="19.899999999999999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klemova</dc:creator>
  <cp:lastModifiedBy>kamenicky</cp:lastModifiedBy>
  <cp:lastPrinted>2023-11-13T08:35:23Z</cp:lastPrinted>
  <dcterms:created xsi:type="dcterms:W3CDTF">2019-10-29T09:46:05Z</dcterms:created>
  <dcterms:modified xsi:type="dcterms:W3CDTF">2023-11-13T11:46:16Z</dcterms:modified>
</cp:coreProperties>
</file>