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orska\Desktop\Telefóny oslovenie\Prílohy\"/>
    </mc:Choice>
  </mc:AlternateContent>
  <bookViews>
    <workbookView xWindow="120" yWindow="60" windowWidth="23250" windowHeight="12780"/>
  </bookViews>
  <sheets>
    <sheet name="Kalkulácia" sheetId="1" r:id="rId1"/>
    <sheet name="Hárok2" sheetId="2" r:id="rId2"/>
    <sheet name="Hárok3" sheetId="3" r:id="rId3"/>
  </sheets>
  <definedNames>
    <definedName name="_xlnm.Print_Area" localSheetId="0">Kalkulácia!$A$1:$G$46</definedName>
  </definedNames>
  <calcPr calcId="152511"/>
</workbook>
</file>

<file path=xl/calcChain.xml><?xml version="1.0" encoding="utf-8"?>
<calcChain xmlns="http://schemas.openxmlformats.org/spreadsheetml/2006/main">
  <c r="F33" i="1" l="1"/>
  <c r="G33" i="1" s="1"/>
  <c r="F8" i="1"/>
  <c r="G8" i="1" s="1"/>
  <c r="F9" i="1"/>
  <c r="G9" i="1" s="1"/>
  <c r="F7" i="1"/>
  <c r="G7" i="1" s="1"/>
  <c r="F23" i="1"/>
  <c r="G23" i="1" s="1"/>
  <c r="F6" i="1"/>
  <c r="G6" i="1" s="1"/>
  <c r="F5" i="1"/>
  <c r="G5" i="1" s="1"/>
  <c r="F4" i="1"/>
  <c r="G4" i="1" s="1"/>
  <c r="F15" i="1"/>
  <c r="G15" i="1" s="1"/>
  <c r="G42" i="1" l="1"/>
  <c r="F41" i="1"/>
  <c r="G41" i="1" s="1"/>
  <c r="F35" i="1"/>
  <c r="G35" i="1" s="1"/>
  <c r="F36" i="1"/>
  <c r="G36" i="1" s="1"/>
  <c r="F32" i="1"/>
  <c r="G32" i="1" s="1"/>
  <c r="F11" i="1"/>
  <c r="F12" i="1"/>
  <c r="G12" i="1" s="1"/>
  <c r="F13" i="1"/>
  <c r="G13" i="1" s="1"/>
  <c r="F14" i="1"/>
  <c r="G14" i="1" s="1"/>
  <c r="F16" i="1"/>
  <c r="G16" i="1" s="1"/>
  <c r="F17" i="1"/>
  <c r="G17" i="1" s="1"/>
  <c r="G18" i="1"/>
  <c r="F19" i="1"/>
  <c r="G19" i="1" s="1"/>
  <c r="F20" i="1"/>
  <c r="G20" i="1" s="1"/>
  <c r="F21" i="1"/>
  <c r="G21" i="1" s="1"/>
  <c r="F22" i="1"/>
  <c r="G22" i="1" s="1"/>
  <c r="G11" i="1" l="1"/>
  <c r="G24" i="1" s="1"/>
  <c r="F24" i="1"/>
  <c r="F37" i="1"/>
  <c r="F38" i="1" s="1"/>
  <c r="G37" i="1" l="1"/>
  <c r="G38" i="1"/>
  <c r="F25" i="1"/>
  <c r="F43" i="1" s="1"/>
  <c r="F44" i="1" s="1"/>
  <c r="G25" i="1" l="1"/>
</calcChain>
</file>

<file path=xl/sharedStrings.xml><?xml version="1.0" encoding="utf-8"?>
<sst xmlns="http://schemas.openxmlformats.org/spreadsheetml/2006/main" count="85" uniqueCount="62">
  <si>
    <t>Názov produktu</t>
  </si>
  <si>
    <t>Merná jednotka ks/min/ SIM</t>
  </si>
  <si>
    <t>Jednotková cena v € bez DPH</t>
  </si>
  <si>
    <t>Cena celkom v € bez DPH na 1 mesiac</t>
  </si>
  <si>
    <t>Cena celkom v € s DPH na 1 mesiac</t>
  </si>
  <si>
    <t>Telekomunikačné SLUŽBY – paušálne programy</t>
  </si>
  <si>
    <t>1 SIM</t>
  </si>
  <si>
    <t>*Cena za jednu minútu hovoru do siete Telekom</t>
  </si>
  <si>
    <t>1 minúta</t>
  </si>
  <si>
    <t>*Cena za jednu minútu hovoru do siete Orange</t>
  </si>
  <si>
    <t>*Cena za jednu minútu hovoru do siete O2</t>
  </si>
  <si>
    <t>*Cena za jednu minútu hovoru do pevných sietí</t>
  </si>
  <si>
    <t>1 SMS</t>
  </si>
  <si>
    <t>Cena celkom za telekomunikačné služby 1 mesiac</t>
  </si>
  <si>
    <t>*Cena za jednu minútu prichádzajúceho roamingového hovoru v EÚ</t>
  </si>
  <si>
    <t>*Cena za jednu minútu odchádzajúceho roamingového hovoru v EÚ</t>
  </si>
  <si>
    <t>Počet merných jednotiek za /mesiac/službu</t>
  </si>
  <si>
    <r>
      <t xml:space="preserve">Mesačný poplatok za </t>
    </r>
    <r>
      <rPr>
        <b/>
        <sz val="12"/>
        <color theme="1"/>
        <rFont val="Times New Roman"/>
        <family val="1"/>
        <charset val="238"/>
      </rPr>
      <t>Program 1</t>
    </r>
  </si>
  <si>
    <r>
      <t xml:space="preserve">Mesačný poplatok za </t>
    </r>
    <r>
      <rPr>
        <b/>
        <sz val="12"/>
        <color theme="1"/>
        <rFont val="Times New Roman"/>
        <family val="1"/>
        <charset val="238"/>
      </rPr>
      <t>Program 2</t>
    </r>
  </si>
  <si>
    <r>
      <t xml:space="preserve">Mesačný poplatok za </t>
    </r>
    <r>
      <rPr>
        <b/>
        <sz val="12"/>
        <color theme="1"/>
        <rFont val="Times New Roman"/>
        <family val="1"/>
        <charset val="238"/>
      </rPr>
      <t>Program 3</t>
    </r>
  </si>
  <si>
    <t>P.č.</t>
  </si>
  <si>
    <t>1 ks</t>
  </si>
  <si>
    <t>Volania do pevných liniek</t>
  </si>
  <si>
    <t xml:space="preserve">Volania vrámci VPN </t>
  </si>
  <si>
    <t>Cena celkom za mesiac</t>
  </si>
  <si>
    <t>ks</t>
  </si>
  <si>
    <t>Celková zmluvná cena bez DPH</t>
  </si>
  <si>
    <t>Celková zmluvná cena s DPH</t>
  </si>
  <si>
    <t>Jednorázový príplatok za SIM kartu</t>
  </si>
  <si>
    <t>Iné poplatky</t>
  </si>
  <si>
    <t>x</t>
  </si>
  <si>
    <t>Volania do mobilných sietí</t>
  </si>
  <si>
    <t>1 MMS</t>
  </si>
  <si>
    <t>*</t>
  </si>
  <si>
    <t>Uchádzač v cenovej ponuke uvedie či je alebo nie je platcom DPH</t>
  </si>
  <si>
    <t>*Cena za jednu minútu  prichadzajúceho hovoru zo zahraničnej siete</t>
  </si>
  <si>
    <t>Počet telefónnych čísiel na pevné linky</t>
  </si>
  <si>
    <t>Telekomunikačné SLUŽBY – Tarifikácia podľa prevolaných sekund</t>
  </si>
  <si>
    <t>*Cena odoslanej SMS do národných mobilných sietí v SR</t>
  </si>
  <si>
    <t>*Cena odoslanej MMS do národných mobilných sietí v SR</t>
  </si>
  <si>
    <t xml:space="preserve">Mobilná internetová služba </t>
  </si>
  <si>
    <t>neobmedzené</t>
  </si>
  <si>
    <t xml:space="preserve">Pevná linka </t>
  </si>
  <si>
    <t>Merná jednotka</t>
  </si>
  <si>
    <t>Počet merných jednotiek za mesiac</t>
  </si>
  <si>
    <t>Jednorazový príplatok za inštalačné a montážné práce</t>
  </si>
  <si>
    <t>*Cena za jednu minútu odchadzajúceho hovoru do zahraničnej siete (EÚ)</t>
  </si>
  <si>
    <t>Cena celkom za telekomunikačné služby 24 mesiacov</t>
  </si>
  <si>
    <t>Mobilné telekomunikačné zariadenia počas 24 mesiacov</t>
  </si>
  <si>
    <t>Dotácia na nákup mobilných telefónov</t>
  </si>
  <si>
    <t>Dotácia na nákup mobilných telefónov za 24 mesiacov</t>
  </si>
  <si>
    <t>Cena celkom za  24 mesiacov</t>
  </si>
  <si>
    <t>Príloha č. 1 Kalkulácia pre uchádzačov</t>
  </si>
  <si>
    <t xml:space="preserve"> </t>
  </si>
  <si>
    <t>EUR</t>
  </si>
  <si>
    <t>*Cena za jednu minútu hovoru do siete SWAN</t>
  </si>
  <si>
    <t>1 GB</t>
  </si>
  <si>
    <t>Jednorazové mobilné dáta</t>
  </si>
  <si>
    <t>DATA I. - doplnkový balík</t>
  </si>
  <si>
    <t>DATA II. -  doplnkový balík</t>
  </si>
  <si>
    <t>DATA III. - doplnkový balík</t>
  </si>
  <si>
    <t>Počet súbežných hovorov na pevné linky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</si>
</sst>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7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horizontal="right" vertical="center" wrapText="1" indent="1"/>
    </xf>
    <xf numFmtId="4" fontId="2" fillId="0" borderId="4" xfId="0" applyNumberFormat="1" applyFont="1" applyBorder="1" applyAlignment="1">
      <alignment horizontal="right" vertical="center" wrapText="1" indent="1"/>
    </xf>
    <xf numFmtId="4" fontId="2" fillId="3" borderId="4" xfId="0" applyNumberFormat="1" applyFont="1" applyFill="1" applyBorder="1" applyAlignment="1">
      <alignment horizontal="right" vertical="center" wrapText="1" indent="1"/>
    </xf>
    <xf numFmtId="4" fontId="1" fillId="6" borderId="3" xfId="0" applyNumberFormat="1" applyFont="1" applyFill="1" applyBorder="1" applyAlignment="1">
      <alignment horizontal="right" vertical="center" wrapText="1" indent="1"/>
    </xf>
    <xf numFmtId="4" fontId="1" fillId="0" borderId="0" xfId="0" applyNumberFormat="1" applyFont="1" applyFill="1" applyBorder="1" applyAlignment="1">
      <alignment horizontal="right" vertical="center" wrapText="1" indent="1"/>
    </xf>
    <xf numFmtId="4" fontId="2" fillId="7" borderId="3" xfId="0" applyNumberFormat="1" applyFont="1" applyFill="1" applyBorder="1" applyAlignment="1">
      <alignment horizontal="right" vertical="center" wrapText="1" indent="1"/>
    </xf>
    <xf numFmtId="4" fontId="1" fillId="6" borderId="10" xfId="0" applyNumberFormat="1" applyFont="1" applyFill="1" applyBorder="1" applyAlignment="1">
      <alignment horizontal="right" vertical="center" wrapText="1" indent="1"/>
    </xf>
    <xf numFmtId="4" fontId="2" fillId="0" borderId="0" xfId="0" applyNumberFormat="1" applyFont="1" applyAlignment="1">
      <alignment horizontal="right" vertical="center" indent="1"/>
    </xf>
    <xf numFmtId="4" fontId="2" fillId="0" borderId="10" xfId="0" applyNumberFormat="1" applyFont="1" applyBorder="1" applyAlignment="1">
      <alignment horizontal="right" vertical="center" indent="1"/>
    </xf>
    <xf numFmtId="4" fontId="1" fillId="3" borderId="10" xfId="0" applyNumberFormat="1" applyFont="1" applyFill="1" applyBorder="1" applyAlignment="1">
      <alignment horizontal="right" vertical="center" indent="1"/>
    </xf>
    <xf numFmtId="4" fontId="1" fillId="6" borderId="10" xfId="0" applyNumberFormat="1" applyFont="1" applyFill="1" applyBorder="1" applyAlignment="1">
      <alignment horizontal="right" vertical="center" indent="1"/>
    </xf>
    <xf numFmtId="4" fontId="2" fillId="7" borderId="10" xfId="0" applyNumberFormat="1" applyFont="1" applyFill="1" applyBorder="1" applyAlignment="1">
      <alignment horizontal="right" vertical="center" indent="1"/>
    </xf>
    <xf numFmtId="4" fontId="3" fillId="3" borderId="10" xfId="0" applyNumberFormat="1" applyFont="1" applyFill="1" applyBorder="1" applyAlignment="1">
      <alignment horizontal="right" vertical="center" inden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7" borderId="10" xfId="0" applyFont="1" applyFill="1" applyBorder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top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 wrapText="1" indent="1"/>
    </xf>
    <xf numFmtId="4" fontId="1" fillId="4" borderId="11" xfId="0" applyNumberFormat="1" applyFont="1" applyFill="1" applyBorder="1" applyAlignment="1">
      <alignment horizontal="right" vertical="center" indent="1"/>
    </xf>
    <xf numFmtId="4" fontId="1" fillId="4" borderId="13" xfId="0" applyNumberFormat="1" applyFont="1" applyFill="1" applyBorder="1" applyAlignment="1">
      <alignment horizontal="right" vertical="center" inden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1" fillId="4" borderId="11" xfId="0" applyNumberFormat="1" applyFont="1" applyFill="1" applyBorder="1" applyAlignment="1">
      <alignment horizontal="right" vertical="center" indent="1"/>
    </xf>
    <xf numFmtId="164" fontId="1" fillId="4" borderId="13" xfId="0" applyNumberFormat="1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D42" sqref="D42"/>
    </sheetView>
  </sheetViews>
  <sheetFormatPr defaultColWidth="9.140625" defaultRowHeight="15.75" x14ac:dyDescent="0.25"/>
  <cols>
    <col min="1" max="1" width="4.42578125" style="17" customWidth="1"/>
    <col min="2" max="2" width="64.140625" style="17" bestFit="1" customWidth="1"/>
    <col min="3" max="3" width="9.7109375" style="17" customWidth="1"/>
    <col min="4" max="4" width="15.42578125" style="14" customWidth="1"/>
    <col min="5" max="5" width="12.140625" style="14" customWidth="1"/>
    <col min="6" max="7" width="13.85546875" style="44" customWidth="1"/>
    <col min="8" max="16384" width="9.140625" style="17"/>
  </cols>
  <sheetData>
    <row r="1" spans="1:7" ht="21.75" customHeight="1" thickBot="1" x14ac:dyDescent="0.3">
      <c r="G1" s="55" t="s">
        <v>52</v>
      </c>
    </row>
    <row r="2" spans="1:7" ht="72" customHeight="1" thickBot="1" x14ac:dyDescent="0.3">
      <c r="A2" s="1" t="s">
        <v>20</v>
      </c>
      <c r="B2" s="50" t="s">
        <v>0</v>
      </c>
      <c r="C2" s="50" t="s">
        <v>1</v>
      </c>
      <c r="D2" s="51" t="s">
        <v>16</v>
      </c>
      <c r="E2" s="50" t="s">
        <v>2</v>
      </c>
      <c r="F2" s="52" t="s">
        <v>3</v>
      </c>
      <c r="G2" s="52" t="s">
        <v>4</v>
      </c>
    </row>
    <row r="3" spans="1:7" ht="20.100000000000001" customHeight="1" thickTop="1" thickBot="1" x14ac:dyDescent="0.3">
      <c r="A3" s="18"/>
      <c r="B3" s="19" t="s">
        <v>5</v>
      </c>
      <c r="C3" s="20"/>
      <c r="D3" s="16"/>
      <c r="E3" s="16"/>
      <c r="F3" s="37"/>
      <c r="G3" s="37"/>
    </row>
    <row r="4" spans="1:7" ht="20.100000000000001" customHeight="1" thickBot="1" x14ac:dyDescent="0.3">
      <c r="A4" s="18"/>
      <c r="B4" s="22" t="s">
        <v>17</v>
      </c>
      <c r="C4" s="2" t="s">
        <v>6</v>
      </c>
      <c r="D4" s="5">
        <v>130</v>
      </c>
      <c r="E4" s="11"/>
      <c r="F4" s="38">
        <f>SUM(D4*E4)</f>
        <v>0</v>
      </c>
      <c r="G4" s="38">
        <f>SUM(F4*1.2)</f>
        <v>0</v>
      </c>
    </row>
    <row r="5" spans="1:7" ht="20.100000000000001" customHeight="1" thickBot="1" x14ac:dyDescent="0.3">
      <c r="A5" s="18"/>
      <c r="B5" s="22" t="s">
        <v>18</v>
      </c>
      <c r="C5" s="2" t="s">
        <v>6</v>
      </c>
      <c r="D5" s="5">
        <v>35</v>
      </c>
      <c r="E5" s="11"/>
      <c r="F5" s="38">
        <f>SUM(D5*E5)</f>
        <v>0</v>
      </c>
      <c r="G5" s="38">
        <f>SUM(F5*1.2)</f>
        <v>0</v>
      </c>
    </row>
    <row r="6" spans="1:7" ht="20.100000000000001" customHeight="1" thickBot="1" x14ac:dyDescent="0.3">
      <c r="A6" s="18"/>
      <c r="B6" s="22" t="s">
        <v>19</v>
      </c>
      <c r="C6" s="2" t="s">
        <v>6</v>
      </c>
      <c r="D6" s="5">
        <v>15</v>
      </c>
      <c r="E6" s="11"/>
      <c r="F6" s="38">
        <f>SUM(D6*E6)</f>
        <v>0</v>
      </c>
      <c r="G6" s="38">
        <f>SUM(F6*1.2)</f>
        <v>0</v>
      </c>
    </row>
    <row r="7" spans="1:7" ht="20.100000000000001" customHeight="1" thickBot="1" x14ac:dyDescent="0.3">
      <c r="A7" s="21">
        <v>1</v>
      </c>
      <c r="B7" s="22" t="s">
        <v>58</v>
      </c>
      <c r="C7" s="2" t="s">
        <v>56</v>
      </c>
      <c r="D7" s="5">
        <v>5</v>
      </c>
      <c r="E7" s="11"/>
      <c r="F7" s="38">
        <f>D7*E7</f>
        <v>0</v>
      </c>
      <c r="G7" s="38">
        <f>F7*1.2</f>
        <v>0</v>
      </c>
    </row>
    <row r="8" spans="1:7" ht="20.100000000000001" customHeight="1" thickBot="1" x14ac:dyDescent="0.3">
      <c r="A8" s="21">
        <v>2</v>
      </c>
      <c r="B8" s="22" t="s">
        <v>59</v>
      </c>
      <c r="C8" s="2" t="s">
        <v>56</v>
      </c>
      <c r="D8" s="5">
        <v>5</v>
      </c>
      <c r="E8" s="11"/>
      <c r="F8" s="38">
        <f t="shared" ref="F8:F9" si="0">D8*E8</f>
        <v>0</v>
      </c>
      <c r="G8" s="38">
        <f t="shared" ref="G8:G9" si="1">F8*1.2</f>
        <v>0</v>
      </c>
    </row>
    <row r="9" spans="1:7" ht="20.100000000000001" customHeight="1" thickBot="1" x14ac:dyDescent="0.3">
      <c r="A9" s="21">
        <v>3</v>
      </c>
      <c r="B9" s="22" t="s">
        <v>60</v>
      </c>
      <c r="C9" s="2" t="s">
        <v>56</v>
      </c>
      <c r="D9" s="5">
        <v>5</v>
      </c>
      <c r="E9" s="11"/>
      <c r="F9" s="38">
        <f t="shared" si="0"/>
        <v>0</v>
      </c>
      <c r="G9" s="38">
        <f t="shared" si="1"/>
        <v>0</v>
      </c>
    </row>
    <row r="10" spans="1:7" ht="31.5" customHeight="1" thickBot="1" x14ac:dyDescent="0.3">
      <c r="A10" s="21"/>
      <c r="B10" s="23" t="s">
        <v>37</v>
      </c>
      <c r="C10" s="2"/>
      <c r="D10" s="5"/>
      <c r="E10" s="11"/>
      <c r="F10" s="38">
        <v>0</v>
      </c>
      <c r="G10" s="38">
        <v>0</v>
      </c>
    </row>
    <row r="11" spans="1:7" ht="20.100000000000001" customHeight="1" thickBot="1" x14ac:dyDescent="0.3">
      <c r="A11" s="21">
        <v>4</v>
      </c>
      <c r="B11" s="22" t="s">
        <v>7</v>
      </c>
      <c r="C11" s="2" t="s">
        <v>8</v>
      </c>
      <c r="D11" s="5">
        <v>1000</v>
      </c>
      <c r="E11" s="11"/>
      <c r="F11" s="38">
        <f t="shared" ref="F11:F23" si="2">SUM(D11*E11)</f>
        <v>0</v>
      </c>
      <c r="G11" s="38">
        <f t="shared" ref="G11:G25" si="3">SUM(F11*1.2)</f>
        <v>0</v>
      </c>
    </row>
    <row r="12" spans="1:7" ht="20.100000000000001" customHeight="1" thickBot="1" x14ac:dyDescent="0.3">
      <c r="A12" s="21">
        <v>5</v>
      </c>
      <c r="B12" s="22" t="s">
        <v>9</v>
      </c>
      <c r="C12" s="2" t="s">
        <v>8</v>
      </c>
      <c r="D12" s="5">
        <v>1000</v>
      </c>
      <c r="E12" s="11"/>
      <c r="F12" s="38">
        <f t="shared" si="2"/>
        <v>0</v>
      </c>
      <c r="G12" s="38">
        <f t="shared" si="3"/>
        <v>0</v>
      </c>
    </row>
    <row r="13" spans="1:7" ht="20.100000000000001" customHeight="1" thickBot="1" x14ac:dyDescent="0.3">
      <c r="A13" s="21">
        <v>6</v>
      </c>
      <c r="B13" s="22" t="s">
        <v>10</v>
      </c>
      <c r="C13" s="2" t="s">
        <v>8</v>
      </c>
      <c r="D13" s="5">
        <v>1000</v>
      </c>
      <c r="E13" s="11"/>
      <c r="F13" s="38">
        <f t="shared" si="2"/>
        <v>0</v>
      </c>
      <c r="G13" s="38">
        <f t="shared" si="3"/>
        <v>0</v>
      </c>
    </row>
    <row r="14" spans="1:7" ht="20.100000000000001" customHeight="1" thickBot="1" x14ac:dyDescent="0.3">
      <c r="A14" s="21">
        <v>7</v>
      </c>
      <c r="B14" s="22" t="s">
        <v>11</v>
      </c>
      <c r="C14" s="2" t="s">
        <v>8</v>
      </c>
      <c r="D14" s="5">
        <v>1000</v>
      </c>
      <c r="E14" s="11"/>
      <c r="F14" s="38">
        <f t="shared" si="2"/>
        <v>0</v>
      </c>
      <c r="G14" s="38">
        <f t="shared" si="3"/>
        <v>0</v>
      </c>
    </row>
    <row r="15" spans="1:7" ht="20.100000000000001" customHeight="1" thickBot="1" x14ac:dyDescent="0.3">
      <c r="A15" s="56"/>
      <c r="B15" s="22" t="s">
        <v>55</v>
      </c>
      <c r="C15" s="57" t="s">
        <v>8</v>
      </c>
      <c r="D15" s="58">
        <v>1000</v>
      </c>
      <c r="E15" s="59"/>
      <c r="F15" s="38">
        <f t="shared" si="2"/>
        <v>0</v>
      </c>
      <c r="G15" s="38">
        <f t="shared" si="3"/>
        <v>0</v>
      </c>
    </row>
    <row r="16" spans="1:7" ht="19.5" customHeight="1" thickBot="1" x14ac:dyDescent="0.3">
      <c r="A16" s="3">
        <v>8</v>
      </c>
      <c r="B16" s="24" t="s">
        <v>14</v>
      </c>
      <c r="C16" s="3" t="s">
        <v>8</v>
      </c>
      <c r="D16" s="6">
        <v>0</v>
      </c>
      <c r="E16" s="12"/>
      <c r="F16" s="38">
        <f t="shared" si="2"/>
        <v>0</v>
      </c>
      <c r="G16" s="38">
        <f t="shared" si="3"/>
        <v>0</v>
      </c>
    </row>
    <row r="17" spans="1:7" ht="19.5" customHeight="1" thickBot="1" x14ac:dyDescent="0.3">
      <c r="A17" s="3">
        <v>9</v>
      </c>
      <c r="B17" s="24" t="s">
        <v>15</v>
      </c>
      <c r="C17" s="3" t="s">
        <v>8</v>
      </c>
      <c r="D17" s="6">
        <v>0</v>
      </c>
      <c r="E17" s="12"/>
      <c r="F17" s="38">
        <f t="shared" si="2"/>
        <v>0</v>
      </c>
      <c r="G17" s="38">
        <f t="shared" si="3"/>
        <v>0</v>
      </c>
    </row>
    <row r="18" spans="1:7" ht="19.5" customHeight="1" thickBot="1" x14ac:dyDescent="0.3">
      <c r="A18" s="3">
        <v>10</v>
      </c>
      <c r="B18" s="24" t="s">
        <v>35</v>
      </c>
      <c r="C18" s="3" t="s">
        <v>8</v>
      </c>
      <c r="D18" s="6">
        <v>0</v>
      </c>
      <c r="E18" s="12"/>
      <c r="F18" s="38">
        <v>0</v>
      </c>
      <c r="G18" s="38">
        <f t="shared" si="3"/>
        <v>0</v>
      </c>
    </row>
    <row r="19" spans="1:7" ht="19.5" customHeight="1" thickBot="1" x14ac:dyDescent="0.3">
      <c r="A19" s="3">
        <v>11</v>
      </c>
      <c r="B19" s="24" t="s">
        <v>46</v>
      </c>
      <c r="C19" s="4" t="s">
        <v>8</v>
      </c>
      <c r="D19" s="7">
        <v>30</v>
      </c>
      <c r="E19" s="13"/>
      <c r="F19" s="38">
        <f t="shared" si="2"/>
        <v>0</v>
      </c>
      <c r="G19" s="38">
        <f t="shared" si="3"/>
        <v>0</v>
      </c>
    </row>
    <row r="20" spans="1:7" ht="20.100000000000001" customHeight="1" thickBot="1" x14ac:dyDescent="0.3">
      <c r="A20" s="21">
        <v>12</v>
      </c>
      <c r="B20" s="24" t="s">
        <v>38</v>
      </c>
      <c r="C20" s="2" t="s">
        <v>12</v>
      </c>
      <c r="D20" s="5">
        <v>400</v>
      </c>
      <c r="E20" s="11"/>
      <c r="F20" s="38">
        <f t="shared" si="2"/>
        <v>0</v>
      </c>
      <c r="G20" s="38">
        <f t="shared" si="3"/>
        <v>0</v>
      </c>
    </row>
    <row r="21" spans="1:7" ht="20.100000000000001" customHeight="1" thickBot="1" x14ac:dyDescent="0.3">
      <c r="A21" s="21">
        <v>13</v>
      </c>
      <c r="B21" s="22" t="s">
        <v>39</v>
      </c>
      <c r="C21" s="2" t="s">
        <v>32</v>
      </c>
      <c r="D21" s="5">
        <v>20</v>
      </c>
      <c r="E21" s="11"/>
      <c r="F21" s="38">
        <f t="shared" si="2"/>
        <v>0</v>
      </c>
      <c r="G21" s="38">
        <f t="shared" si="3"/>
        <v>0</v>
      </c>
    </row>
    <row r="22" spans="1:7" ht="20.100000000000001" customHeight="1" thickBot="1" x14ac:dyDescent="0.3">
      <c r="A22" s="21">
        <v>14</v>
      </c>
      <c r="B22" s="22" t="s">
        <v>40</v>
      </c>
      <c r="C22" s="2" t="s">
        <v>21</v>
      </c>
      <c r="D22" s="5">
        <v>4</v>
      </c>
      <c r="E22" s="11"/>
      <c r="F22" s="38">
        <f t="shared" si="2"/>
        <v>0</v>
      </c>
      <c r="G22" s="38">
        <f t="shared" si="3"/>
        <v>0</v>
      </c>
    </row>
    <row r="23" spans="1:7" ht="20.100000000000001" customHeight="1" thickBot="1" x14ac:dyDescent="0.3">
      <c r="A23" s="4"/>
      <c r="B23" s="24" t="s">
        <v>57</v>
      </c>
      <c r="C23" s="4" t="s">
        <v>56</v>
      </c>
      <c r="D23" s="7">
        <v>5</v>
      </c>
      <c r="E23" s="13"/>
      <c r="F23" s="60">
        <f t="shared" si="2"/>
        <v>0</v>
      </c>
      <c r="G23" s="60">
        <f t="shared" si="3"/>
        <v>0</v>
      </c>
    </row>
    <row r="24" spans="1:7" ht="20.100000000000001" customHeight="1" thickBot="1" x14ac:dyDescent="0.3">
      <c r="A24" s="21">
        <v>15</v>
      </c>
      <c r="B24" s="68" t="s">
        <v>13</v>
      </c>
      <c r="C24" s="69"/>
      <c r="D24" s="69"/>
      <c r="E24" s="70"/>
      <c r="F24" s="39">
        <f>SUM(F4:F23)</f>
        <v>0</v>
      </c>
      <c r="G24" s="39">
        <f>SUM(G4:G23)</f>
        <v>0</v>
      </c>
    </row>
    <row r="25" spans="1:7" ht="20.100000000000001" customHeight="1" thickBot="1" x14ac:dyDescent="0.3">
      <c r="A25" s="4">
        <v>16</v>
      </c>
      <c r="B25" s="68" t="s">
        <v>47</v>
      </c>
      <c r="C25" s="69"/>
      <c r="D25" s="69"/>
      <c r="E25" s="70"/>
      <c r="F25" s="40">
        <f>SUM(F24*24)</f>
        <v>0</v>
      </c>
      <c r="G25" s="40">
        <f t="shared" si="3"/>
        <v>0</v>
      </c>
    </row>
    <row r="26" spans="1:7" ht="20.100000000000001" customHeight="1" thickBot="1" x14ac:dyDescent="0.3">
      <c r="A26" s="25"/>
      <c r="B26" s="26"/>
      <c r="C26" s="26"/>
      <c r="D26" s="26"/>
      <c r="E26" s="26"/>
      <c r="F26" s="41"/>
      <c r="G26" s="41"/>
    </row>
    <row r="27" spans="1:7" ht="20.100000000000001" customHeight="1" thickBot="1" x14ac:dyDescent="0.3">
      <c r="A27" s="27"/>
      <c r="B27" s="28" t="s">
        <v>48</v>
      </c>
      <c r="C27" s="74"/>
      <c r="D27" s="75"/>
      <c r="E27" s="76"/>
      <c r="F27" s="42"/>
      <c r="G27" s="42"/>
    </row>
    <row r="28" spans="1:7" ht="20.100000000000001" customHeight="1" thickBot="1" x14ac:dyDescent="0.3">
      <c r="A28" s="21">
        <v>17</v>
      </c>
      <c r="B28" s="22" t="s">
        <v>49</v>
      </c>
      <c r="C28" s="2" t="s">
        <v>54</v>
      </c>
      <c r="D28" s="5">
        <v>16000</v>
      </c>
      <c r="E28" s="11"/>
      <c r="F28" s="38"/>
      <c r="G28" s="38"/>
    </row>
    <row r="29" spans="1:7" ht="19.5" customHeight="1" thickBot="1" x14ac:dyDescent="0.3">
      <c r="A29" s="8">
        <v>18</v>
      </c>
      <c r="B29" s="68" t="s">
        <v>50</v>
      </c>
      <c r="C29" s="69"/>
      <c r="D29" s="69"/>
      <c r="E29" s="69"/>
      <c r="F29" s="43">
        <v>16000</v>
      </c>
      <c r="G29" s="43">
        <v>19200</v>
      </c>
    </row>
    <row r="30" spans="1:7" ht="16.5" thickBot="1" x14ac:dyDescent="0.3"/>
    <row r="31" spans="1:7" ht="48" thickBot="1" x14ac:dyDescent="0.3">
      <c r="A31" s="29"/>
      <c r="B31" s="29" t="s">
        <v>42</v>
      </c>
      <c r="C31" s="53" t="s">
        <v>43</v>
      </c>
      <c r="D31" s="53" t="s">
        <v>44</v>
      </c>
      <c r="E31" s="53" t="s">
        <v>2</v>
      </c>
      <c r="F31" s="54" t="s">
        <v>3</v>
      </c>
      <c r="G31" s="54" t="s">
        <v>4</v>
      </c>
    </row>
    <row r="32" spans="1:7" ht="16.5" thickBot="1" x14ac:dyDescent="0.3">
      <c r="A32" s="9">
        <v>20</v>
      </c>
      <c r="B32" s="31" t="s">
        <v>36</v>
      </c>
      <c r="C32" s="9" t="s">
        <v>25</v>
      </c>
      <c r="D32" s="32">
        <v>42</v>
      </c>
      <c r="E32" s="15"/>
      <c r="F32" s="45">
        <f>D32*E32</f>
        <v>0</v>
      </c>
      <c r="G32" s="45">
        <f>SUM(F32*1.2)</f>
        <v>0</v>
      </c>
    </row>
    <row r="33" spans="1:15" ht="16.5" thickBot="1" x14ac:dyDescent="0.3">
      <c r="A33" s="9"/>
      <c r="B33" s="31" t="s">
        <v>61</v>
      </c>
      <c r="C33" s="9" t="s">
        <v>25</v>
      </c>
      <c r="D33" s="32">
        <v>1</v>
      </c>
      <c r="E33" s="15"/>
      <c r="F33" s="45">
        <f>E33*D33</f>
        <v>0</v>
      </c>
      <c r="G33" s="45">
        <f>F33*1.2</f>
        <v>0</v>
      </c>
    </row>
    <row r="34" spans="1:15" ht="16.5" thickBot="1" x14ac:dyDescent="0.3">
      <c r="A34" s="9">
        <v>21</v>
      </c>
      <c r="B34" s="31" t="s">
        <v>23</v>
      </c>
      <c r="C34" s="9" t="s">
        <v>8</v>
      </c>
      <c r="D34" s="32" t="s">
        <v>41</v>
      </c>
      <c r="E34" s="15"/>
      <c r="F34" s="45">
        <v>0</v>
      </c>
      <c r="G34" s="45">
        <v>0</v>
      </c>
    </row>
    <row r="35" spans="1:15" ht="16.5" thickBot="1" x14ac:dyDescent="0.3">
      <c r="A35" s="9">
        <v>22</v>
      </c>
      <c r="B35" s="31" t="s">
        <v>22</v>
      </c>
      <c r="C35" s="9" t="s">
        <v>8</v>
      </c>
      <c r="D35" s="36">
        <v>300</v>
      </c>
      <c r="E35" s="15"/>
      <c r="F35" s="45">
        <f t="shared" ref="F35:F36" si="4">D35*E35</f>
        <v>0</v>
      </c>
      <c r="G35" s="45">
        <f t="shared" ref="G35:G38" si="5">SUM(F35*1.2)</f>
        <v>0</v>
      </c>
      <c r="H35" s="33"/>
    </row>
    <row r="36" spans="1:15" ht="16.5" thickBot="1" x14ac:dyDescent="0.3">
      <c r="A36" s="9">
        <v>23</v>
      </c>
      <c r="B36" s="31" t="s">
        <v>31</v>
      </c>
      <c r="C36" s="9" t="s">
        <v>8</v>
      </c>
      <c r="D36" s="36">
        <v>100</v>
      </c>
      <c r="E36" s="15"/>
      <c r="F36" s="45">
        <f t="shared" si="4"/>
        <v>0</v>
      </c>
      <c r="G36" s="45">
        <f t="shared" si="5"/>
        <v>0</v>
      </c>
    </row>
    <row r="37" spans="1:15" ht="16.5" thickBot="1" x14ac:dyDescent="0.3">
      <c r="A37" s="10">
        <v>27</v>
      </c>
      <c r="B37" s="63" t="s">
        <v>24</v>
      </c>
      <c r="C37" s="64"/>
      <c r="D37" s="64"/>
      <c r="E37" s="65"/>
      <c r="F37" s="46">
        <f>SUM(F32:F36)</f>
        <v>0</v>
      </c>
      <c r="G37" s="46">
        <f t="shared" si="5"/>
        <v>0</v>
      </c>
    </row>
    <row r="38" spans="1:15" ht="16.5" thickBot="1" x14ac:dyDescent="0.3">
      <c r="A38" s="10">
        <v>28</v>
      </c>
      <c r="B38" s="63" t="s">
        <v>51</v>
      </c>
      <c r="C38" s="64"/>
      <c r="D38" s="64"/>
      <c r="E38" s="65"/>
      <c r="F38" s="47">
        <f>F37*24</f>
        <v>0</v>
      </c>
      <c r="G38" s="47">
        <f t="shared" si="5"/>
        <v>0</v>
      </c>
    </row>
    <row r="39" spans="1:15" ht="16.5" thickBot="1" x14ac:dyDescent="0.3"/>
    <row r="40" spans="1:15" ht="16.5" thickBot="1" x14ac:dyDescent="0.3">
      <c r="A40" s="34"/>
      <c r="B40" s="30" t="s">
        <v>29</v>
      </c>
      <c r="C40" s="71"/>
      <c r="D40" s="72"/>
      <c r="E40" s="73"/>
      <c r="F40" s="48"/>
      <c r="G40" s="48"/>
    </row>
    <row r="41" spans="1:15" ht="16.5" thickBot="1" x14ac:dyDescent="0.3">
      <c r="A41" s="9">
        <v>31</v>
      </c>
      <c r="B41" s="31" t="s">
        <v>28</v>
      </c>
      <c r="C41" s="9" t="s">
        <v>25</v>
      </c>
      <c r="D41" s="32">
        <v>185</v>
      </c>
      <c r="E41" s="15"/>
      <c r="F41" s="49">
        <f>D41*E41</f>
        <v>0</v>
      </c>
      <c r="G41" s="49">
        <f>F41*1.2</f>
        <v>0</v>
      </c>
    </row>
    <row r="42" spans="1:15" ht="16.5" thickBot="1" x14ac:dyDescent="0.3">
      <c r="A42" s="9">
        <v>32</v>
      </c>
      <c r="B42" s="31" t="s">
        <v>45</v>
      </c>
      <c r="C42" s="9" t="s">
        <v>30</v>
      </c>
      <c r="D42" s="32" t="s">
        <v>30</v>
      </c>
      <c r="E42" s="9" t="s">
        <v>30</v>
      </c>
      <c r="F42" s="49">
        <v>0</v>
      </c>
      <c r="G42" s="49">
        <f>F42*1.2</f>
        <v>0</v>
      </c>
    </row>
    <row r="43" spans="1:15" ht="16.5" thickBot="1" x14ac:dyDescent="0.3">
      <c r="A43" s="10">
        <v>33</v>
      </c>
      <c r="B43" s="35" t="s">
        <v>26</v>
      </c>
      <c r="C43" s="77"/>
      <c r="D43" s="78"/>
      <c r="E43" s="79"/>
      <c r="F43" s="66">
        <f>F25+F29+F38</f>
        <v>16000</v>
      </c>
      <c r="G43" s="67"/>
    </row>
    <row r="44" spans="1:15" ht="16.5" thickBot="1" x14ac:dyDescent="0.3">
      <c r="A44" s="10">
        <v>34</v>
      </c>
      <c r="B44" s="35" t="s">
        <v>27</v>
      </c>
      <c r="C44" s="77"/>
      <c r="D44" s="78"/>
      <c r="E44" s="79"/>
      <c r="F44" s="61">
        <f>F43*1.2</f>
        <v>19200</v>
      </c>
      <c r="G44" s="62"/>
    </row>
    <row r="46" spans="1:15" x14ac:dyDescent="0.25">
      <c r="A46" s="14" t="s">
        <v>33</v>
      </c>
      <c r="B46" s="17" t="s">
        <v>34</v>
      </c>
      <c r="O46" s="17" t="s">
        <v>53</v>
      </c>
    </row>
  </sheetData>
  <mergeCells count="11">
    <mergeCell ref="F44:G44"/>
    <mergeCell ref="B38:E38"/>
    <mergeCell ref="F43:G43"/>
    <mergeCell ref="B24:E24"/>
    <mergeCell ref="B25:E25"/>
    <mergeCell ref="B29:E29"/>
    <mergeCell ref="B37:E37"/>
    <mergeCell ref="C40:E40"/>
    <mergeCell ref="C27:E27"/>
    <mergeCell ref="C43:E43"/>
    <mergeCell ref="C44:E44"/>
  </mergeCells>
  <pageMargins left="0.31496062992125984" right="0.19685039370078741" top="0.39370078740157483" bottom="0.19685039370078741" header="0.31496062992125984" footer="0.31496062992125984"/>
  <pageSetup paperSize="9" scale="7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Kalkulácia</vt:lpstr>
      <vt:lpstr>Hárok2</vt:lpstr>
      <vt:lpstr>Hárok3</vt:lpstr>
      <vt:lpstr>Kalkulácia!Oblasť_tlače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javorska</cp:lastModifiedBy>
  <cp:lastPrinted>2021-09-10T12:33:00Z</cp:lastPrinted>
  <dcterms:created xsi:type="dcterms:W3CDTF">2018-08-01T20:08:03Z</dcterms:created>
  <dcterms:modified xsi:type="dcterms:W3CDTF">2021-09-17T10:36:06Z</dcterms:modified>
</cp:coreProperties>
</file>